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Лист1!$A$1:$E$62</definedName>
  </definedNames>
  <calcPr calcId="124519"/>
</workbook>
</file>

<file path=xl/calcChain.xml><?xml version="1.0" encoding="utf-8"?>
<calcChain xmlns="http://schemas.openxmlformats.org/spreadsheetml/2006/main">
  <c r="E53" i="1"/>
  <c r="E50"/>
  <c r="E16"/>
  <c r="E39"/>
  <c r="E38"/>
  <c r="E45"/>
  <c r="E44"/>
  <c r="E43"/>
  <c r="E42"/>
  <c r="E41"/>
  <c r="E36" l="1"/>
  <c r="E26"/>
  <c r="E18"/>
  <c r="E9"/>
  <c r="E55" l="1"/>
  <c r="E54"/>
  <c r="E52"/>
  <c r="E51"/>
  <c r="E49"/>
  <c r="E46"/>
  <c r="E37"/>
  <c r="E35"/>
  <c r="E34"/>
  <c r="E33"/>
  <c r="E32"/>
  <c r="E31"/>
  <c r="E30"/>
  <c r="E29"/>
  <c r="E28"/>
  <c r="E27"/>
  <c r="E25"/>
  <c r="E24"/>
  <c r="E23"/>
  <c r="E22"/>
  <c r="E21"/>
  <c r="E47" l="1"/>
  <c r="E56"/>
  <c r="E17"/>
  <c r="E15"/>
  <c r="E12"/>
  <c r="E11"/>
  <c r="E10"/>
  <c r="E57" l="1"/>
  <c r="E13"/>
  <c r="E19"/>
</calcChain>
</file>

<file path=xl/sharedStrings.xml><?xml version="1.0" encoding="utf-8"?>
<sst xmlns="http://schemas.openxmlformats.org/spreadsheetml/2006/main" count="101" uniqueCount="62">
  <si>
    <t>Виды работ:</t>
  </si>
  <si>
    <t>Наименование работ</t>
  </si>
  <si>
    <t>Ед.изм.</t>
  </si>
  <si>
    <t>Кол-во</t>
  </si>
  <si>
    <t>Стоимость за ед. изм.</t>
  </si>
  <si>
    <t>Итого</t>
  </si>
  <si>
    <t xml:space="preserve">         Приложение № 1 к договору подряда № ____ от «_____»___________20__г.</t>
  </si>
  <si>
    <t>г.Комсомольск-на-Амуре                                                    «____»__________20__г.</t>
  </si>
  <si>
    <t xml:space="preserve">                                                Стоимость ремонтно-строительных работ</t>
  </si>
  <si>
    <r>
      <t>Всего стоимость всех работ: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</si>
  <si>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Заказчик________________</t>
  </si>
  <si>
    <t xml:space="preserve">  Исполнитель______________</t>
  </si>
  <si>
    <t>м2</t>
  </si>
  <si>
    <t>шт</t>
  </si>
  <si>
    <t>Установка м/к двери "под ключ" + доборы</t>
  </si>
  <si>
    <t>Грунтовка (стены)</t>
  </si>
  <si>
    <t>Стены</t>
  </si>
  <si>
    <t>Полы</t>
  </si>
  <si>
    <t>м/п</t>
  </si>
  <si>
    <t>Санузел</t>
  </si>
  <si>
    <t>Замена ГВС</t>
  </si>
  <si>
    <t>Замена ХВС</t>
  </si>
  <si>
    <t>Замена канализационных коммуникаций</t>
  </si>
  <si>
    <t>Установка инсталяции с подключением</t>
  </si>
  <si>
    <t>Установка ванны (чугун)</t>
  </si>
  <si>
    <t>Установка раковины с тумбой</t>
  </si>
  <si>
    <t>Сварочные работы</t>
  </si>
  <si>
    <t>Укладка кафельной плитки (стены)</t>
  </si>
  <si>
    <t>Укладка кафельной плитки (пол)</t>
  </si>
  <si>
    <t>Затирка швов в один цвет (стены)</t>
  </si>
  <si>
    <t>Затирка швов в один цвет (пол)</t>
  </si>
  <si>
    <t>Дополнительные услуги</t>
  </si>
  <si>
    <t>Шпатлевание поверхности</t>
  </si>
  <si>
    <t>Оштукатуривание поверхности "по маякам"</t>
  </si>
  <si>
    <t>Демонтаж плинтуса</t>
  </si>
  <si>
    <t>Демонтаж деревянного пола</t>
  </si>
  <si>
    <t>Стяжка пола с армированием</t>
  </si>
  <si>
    <t>Замена тройника</t>
  </si>
  <si>
    <t>Демонтаж полотенцесушителя</t>
  </si>
  <si>
    <t>Демонтаж унитаза</t>
  </si>
  <si>
    <t>Монтаж короба под инсталяцию с нишей + освещение</t>
  </si>
  <si>
    <t>Монтаж короба (трубы)</t>
  </si>
  <si>
    <t>Снятие старой краски/штукатурки</t>
  </si>
  <si>
    <t>Грунтока (стены)</t>
  </si>
  <si>
    <t>Демонтаж кафельной плитки (пол)</t>
  </si>
  <si>
    <t>Грунтока (пол)</t>
  </si>
  <si>
    <t>по месту</t>
  </si>
  <si>
    <t>Зашить окно</t>
  </si>
  <si>
    <t>Оштукатуривание вент.отверстия</t>
  </si>
  <si>
    <t>Демонтаж ванны</t>
  </si>
  <si>
    <t>Облицовка керамическим бардюром</t>
  </si>
  <si>
    <t>Установка м/к двери "под ключ"</t>
  </si>
  <si>
    <t>Отделка откосов входной двери</t>
  </si>
  <si>
    <t>Устройство арки</t>
  </si>
  <si>
    <t>Варавнивание ниши</t>
  </si>
  <si>
    <t>Настил плёнки</t>
  </si>
  <si>
    <t>Порез плитки под 45°</t>
  </si>
  <si>
    <t>Установка распашной двери "под ключ" + доборы</t>
  </si>
  <si>
    <t>Расширение проема под устройство арки</t>
  </si>
  <si>
    <t>Снятие старой штукатурки</t>
  </si>
  <si>
    <t xml:space="preserve">                                                 по адресу Парижской комунны</t>
  </si>
  <si>
    <t>Двести семьдесят одна тысяча шестьсот восемьдесят три руб. 60 коп.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</si>
</sst>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2" fontId="0" fillId="0" borderId="1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2" fontId="0" fillId="0" borderId="24" xfId="0" applyNumberForma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0" fillId="0" borderId="3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15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36" xfId="0" applyNumberForma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2" fontId="0" fillId="0" borderId="1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"/>
  <sheetViews>
    <sheetView tabSelected="1" view="pageBreakPreview" zoomScale="115" zoomScaleSheetLayoutView="115" workbookViewId="0">
      <selection activeCell="A89" sqref="A89"/>
    </sheetView>
  </sheetViews>
  <sheetFormatPr defaultRowHeight="15"/>
  <cols>
    <col min="1" max="1" width="45.140625" customWidth="1"/>
    <col min="2" max="3" width="9.140625" customWidth="1"/>
    <col min="4" max="4" width="10.42578125" customWidth="1"/>
    <col min="5" max="5" width="12.85546875" customWidth="1"/>
    <col min="8" max="8" width="9.140625" customWidth="1"/>
  </cols>
  <sheetData>
    <row r="1" spans="1:5" ht="15.75">
      <c r="A1" s="1" t="s">
        <v>6</v>
      </c>
    </row>
    <row r="2" spans="1:5" ht="18.75">
      <c r="A2" s="2" t="s">
        <v>8</v>
      </c>
    </row>
    <row r="3" spans="1:5" ht="18.75">
      <c r="A3" s="2" t="s">
        <v>60</v>
      </c>
    </row>
    <row r="4" spans="1:5" ht="15.75">
      <c r="A4" s="1" t="s">
        <v>7</v>
      </c>
    </row>
    <row r="5" spans="1:5" ht="18.75">
      <c r="A5" s="3"/>
    </row>
    <row r="6" spans="1:5" ht="19.5" thickBot="1">
      <c r="A6" s="3" t="s">
        <v>0</v>
      </c>
    </row>
    <row r="7" spans="1:5" ht="48" thickBot="1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</row>
    <row r="8" spans="1:5" ht="16.5" customHeight="1" thickBot="1">
      <c r="A8" s="57" t="s">
        <v>16</v>
      </c>
      <c r="B8" s="58"/>
      <c r="C8" s="58"/>
      <c r="D8" s="58"/>
      <c r="E8" s="59"/>
    </row>
    <row r="9" spans="1:5" ht="17.25" customHeight="1">
      <c r="A9" s="14" t="s">
        <v>59</v>
      </c>
      <c r="B9" s="18" t="s">
        <v>12</v>
      </c>
      <c r="C9" s="10">
        <v>150.15</v>
      </c>
      <c r="D9" s="11">
        <v>200</v>
      </c>
      <c r="E9" s="56">
        <f t="shared" ref="E9" si="0">C9*D9</f>
        <v>30030</v>
      </c>
    </row>
    <row r="10" spans="1:5" ht="17.25" customHeight="1">
      <c r="A10" s="16" t="s">
        <v>15</v>
      </c>
      <c r="B10" s="19" t="s">
        <v>12</v>
      </c>
      <c r="C10" s="12">
        <v>150.15</v>
      </c>
      <c r="D10" s="13">
        <v>50</v>
      </c>
      <c r="E10" s="17">
        <f t="shared" ref="E10" si="1">C10*D10</f>
        <v>7507.5</v>
      </c>
    </row>
    <row r="11" spans="1:5" ht="15.75" customHeight="1">
      <c r="A11" s="15" t="s">
        <v>32</v>
      </c>
      <c r="B11" s="19" t="s">
        <v>12</v>
      </c>
      <c r="C11" s="12">
        <v>150.15</v>
      </c>
      <c r="D11" s="13">
        <v>200</v>
      </c>
      <c r="E11" s="17">
        <f t="shared" ref="E11:E12" si="2">C11*D11</f>
        <v>30030</v>
      </c>
    </row>
    <row r="12" spans="1:5" ht="17.25" customHeight="1" thickBot="1">
      <c r="A12" s="38" t="s">
        <v>33</v>
      </c>
      <c r="B12" s="20" t="s">
        <v>12</v>
      </c>
      <c r="C12" s="21">
        <v>150.15</v>
      </c>
      <c r="D12" s="22">
        <v>450</v>
      </c>
      <c r="E12" s="27">
        <f t="shared" si="2"/>
        <v>67567.5</v>
      </c>
    </row>
    <row r="13" spans="1:5" ht="17.25" customHeight="1" thickBot="1">
      <c r="A13" s="53"/>
      <c r="B13" s="47"/>
      <c r="C13" s="54"/>
      <c r="D13" s="55"/>
      <c r="E13" s="36">
        <f>SUM(E10:E12)</f>
        <v>105105</v>
      </c>
    </row>
    <row r="14" spans="1:5" ht="18" customHeight="1" thickBot="1">
      <c r="A14" s="60" t="s">
        <v>17</v>
      </c>
      <c r="B14" s="61"/>
      <c r="C14" s="61"/>
      <c r="D14" s="61"/>
      <c r="E14" s="62"/>
    </row>
    <row r="15" spans="1:5" ht="15.75" customHeight="1">
      <c r="A15" s="28" t="s">
        <v>34</v>
      </c>
      <c r="B15" s="29" t="s">
        <v>18</v>
      </c>
      <c r="C15" s="30">
        <v>61.69</v>
      </c>
      <c r="D15" s="31">
        <v>40</v>
      </c>
      <c r="E15" s="32">
        <f t="shared" ref="E15:E17" si="3">C15*D15</f>
        <v>2467.6</v>
      </c>
    </row>
    <row r="16" spans="1:5" ht="17.25" customHeight="1">
      <c r="A16" s="16" t="s">
        <v>35</v>
      </c>
      <c r="B16" s="19" t="s">
        <v>12</v>
      </c>
      <c r="C16" s="12">
        <v>52.91</v>
      </c>
      <c r="D16" s="13">
        <v>200</v>
      </c>
      <c r="E16" s="17">
        <f t="shared" ref="E16" si="4">C16*D16</f>
        <v>10582</v>
      </c>
    </row>
    <row r="17" spans="1:5" ht="17.25" customHeight="1">
      <c r="A17" s="16" t="s">
        <v>55</v>
      </c>
      <c r="B17" s="19" t="s">
        <v>12</v>
      </c>
      <c r="C17" s="12">
        <v>52.91</v>
      </c>
      <c r="D17" s="13">
        <v>50</v>
      </c>
      <c r="E17" s="17">
        <f t="shared" si="3"/>
        <v>2645.5</v>
      </c>
    </row>
    <row r="18" spans="1:5" ht="15.75" customHeight="1" thickBot="1">
      <c r="A18" s="26" t="s">
        <v>36</v>
      </c>
      <c r="B18" s="23" t="s">
        <v>12</v>
      </c>
      <c r="C18" s="24">
        <v>52.91</v>
      </c>
      <c r="D18" s="25">
        <v>700</v>
      </c>
      <c r="E18" s="27">
        <f t="shared" ref="E18" si="5">C18*D18</f>
        <v>37037</v>
      </c>
    </row>
    <row r="19" spans="1:5" ht="15.75" customHeight="1" thickBot="1">
      <c r="A19" s="64"/>
      <c r="B19" s="65"/>
      <c r="C19" s="66"/>
      <c r="D19" s="67"/>
      <c r="E19" s="68">
        <f>SUM(E15:E18)</f>
        <v>52732.1</v>
      </c>
    </row>
    <row r="20" spans="1:5" ht="18" customHeight="1" thickBot="1">
      <c r="A20" s="72" t="s">
        <v>19</v>
      </c>
      <c r="B20" s="73"/>
      <c r="C20" s="73"/>
      <c r="D20" s="73"/>
      <c r="E20" s="74"/>
    </row>
    <row r="21" spans="1:5" ht="17.25" customHeight="1">
      <c r="A21" s="75" t="s">
        <v>20</v>
      </c>
      <c r="B21" s="18" t="s">
        <v>13</v>
      </c>
      <c r="C21" s="10">
        <v>1</v>
      </c>
      <c r="D21" s="10">
        <v>3500</v>
      </c>
      <c r="E21" s="11">
        <f t="shared" ref="E21:E29" si="6">C21*D21</f>
        <v>3500</v>
      </c>
    </row>
    <row r="22" spans="1:5" ht="17.25" customHeight="1">
      <c r="A22" s="16" t="s">
        <v>21</v>
      </c>
      <c r="B22" s="19" t="s">
        <v>13</v>
      </c>
      <c r="C22" s="12">
        <v>1</v>
      </c>
      <c r="D22" s="12">
        <v>3500</v>
      </c>
      <c r="E22" s="13">
        <f t="shared" si="6"/>
        <v>3500</v>
      </c>
    </row>
    <row r="23" spans="1:5" ht="15.75" customHeight="1">
      <c r="A23" s="15" t="s">
        <v>22</v>
      </c>
      <c r="B23" s="19" t="s">
        <v>13</v>
      </c>
      <c r="C23" s="12">
        <v>1</v>
      </c>
      <c r="D23" s="12">
        <v>4500</v>
      </c>
      <c r="E23" s="13">
        <f t="shared" si="6"/>
        <v>4500</v>
      </c>
    </row>
    <row r="24" spans="1:5" ht="17.25" customHeight="1">
      <c r="A24" s="16" t="s">
        <v>37</v>
      </c>
      <c r="B24" s="19" t="s">
        <v>13</v>
      </c>
      <c r="C24" s="12">
        <v>1</v>
      </c>
      <c r="D24" s="12">
        <v>1500</v>
      </c>
      <c r="E24" s="13">
        <f t="shared" si="6"/>
        <v>1500</v>
      </c>
    </row>
    <row r="25" spans="1:5" ht="15.75" customHeight="1">
      <c r="A25" s="15" t="s">
        <v>38</v>
      </c>
      <c r="B25" s="19" t="s">
        <v>13</v>
      </c>
      <c r="C25" s="12">
        <v>1</v>
      </c>
      <c r="D25" s="12">
        <v>300</v>
      </c>
      <c r="E25" s="13">
        <f t="shared" si="6"/>
        <v>300</v>
      </c>
    </row>
    <row r="26" spans="1:5" ht="15.75" customHeight="1">
      <c r="A26" s="15" t="s">
        <v>39</v>
      </c>
      <c r="B26" s="19" t="s">
        <v>13</v>
      </c>
      <c r="C26" s="12">
        <v>1</v>
      </c>
      <c r="D26" s="12">
        <v>600</v>
      </c>
      <c r="E26" s="13">
        <f t="shared" ref="E26" si="7">C26*D26</f>
        <v>600</v>
      </c>
    </row>
    <row r="27" spans="1:5" ht="15.75" customHeight="1">
      <c r="A27" s="15" t="s">
        <v>23</v>
      </c>
      <c r="B27" s="19" t="s">
        <v>13</v>
      </c>
      <c r="C27" s="12">
        <v>1</v>
      </c>
      <c r="D27" s="12">
        <v>6000</v>
      </c>
      <c r="E27" s="13">
        <f t="shared" si="6"/>
        <v>6000</v>
      </c>
    </row>
    <row r="28" spans="1:5" ht="17.25" customHeight="1">
      <c r="A28" s="15" t="s">
        <v>40</v>
      </c>
      <c r="B28" s="19" t="s">
        <v>13</v>
      </c>
      <c r="C28" s="12">
        <v>1</v>
      </c>
      <c r="D28" s="12">
        <v>5500</v>
      </c>
      <c r="E28" s="13">
        <f t="shared" si="6"/>
        <v>5500</v>
      </c>
    </row>
    <row r="29" spans="1:5" ht="15.75" customHeight="1">
      <c r="A29" s="15" t="s">
        <v>41</v>
      </c>
      <c r="B29" s="19" t="s">
        <v>13</v>
      </c>
      <c r="C29" s="12">
        <v>1</v>
      </c>
      <c r="D29" s="12">
        <v>3500</v>
      </c>
      <c r="E29" s="13">
        <f t="shared" si="6"/>
        <v>3500</v>
      </c>
    </row>
    <row r="30" spans="1:5" ht="15.75" customHeight="1">
      <c r="A30" s="15" t="s">
        <v>56</v>
      </c>
      <c r="B30" s="19" t="s">
        <v>18</v>
      </c>
      <c r="C30" s="12">
        <v>8</v>
      </c>
      <c r="D30" s="12">
        <v>300</v>
      </c>
      <c r="E30" s="13">
        <f t="shared" ref="E30:E54" si="8">C30*D30</f>
        <v>2400</v>
      </c>
    </row>
    <row r="31" spans="1:5" ht="15.75" customHeight="1">
      <c r="A31" s="15" t="s">
        <v>42</v>
      </c>
      <c r="B31" s="19" t="s">
        <v>12</v>
      </c>
      <c r="C31" s="12">
        <v>25.45</v>
      </c>
      <c r="D31" s="12">
        <v>200</v>
      </c>
      <c r="E31" s="13">
        <f t="shared" si="8"/>
        <v>5090</v>
      </c>
    </row>
    <row r="32" spans="1:5" ht="17.25" customHeight="1">
      <c r="A32" s="16" t="s">
        <v>27</v>
      </c>
      <c r="B32" s="19" t="s">
        <v>12</v>
      </c>
      <c r="C32" s="12">
        <v>25.45</v>
      </c>
      <c r="D32" s="12">
        <v>900</v>
      </c>
      <c r="E32" s="13">
        <f t="shared" si="8"/>
        <v>22905</v>
      </c>
    </row>
    <row r="33" spans="1:5" ht="15.75" customHeight="1">
      <c r="A33" s="15" t="s">
        <v>43</v>
      </c>
      <c r="B33" s="19" t="s">
        <v>12</v>
      </c>
      <c r="C33" s="12">
        <v>25.45</v>
      </c>
      <c r="D33" s="12">
        <v>50</v>
      </c>
      <c r="E33" s="13">
        <f t="shared" si="8"/>
        <v>1272.5</v>
      </c>
    </row>
    <row r="34" spans="1:5" ht="15.75" customHeight="1">
      <c r="A34" s="15" t="s">
        <v>29</v>
      </c>
      <c r="B34" s="19" t="s">
        <v>12</v>
      </c>
      <c r="C34" s="12">
        <v>25.45</v>
      </c>
      <c r="D34" s="12">
        <v>200</v>
      </c>
      <c r="E34" s="13">
        <f t="shared" si="8"/>
        <v>5090</v>
      </c>
    </row>
    <row r="35" spans="1:5" ht="17.25" customHeight="1">
      <c r="A35" s="16" t="s">
        <v>44</v>
      </c>
      <c r="B35" s="19" t="s">
        <v>12</v>
      </c>
      <c r="C35" s="12">
        <v>3.8</v>
      </c>
      <c r="D35" s="12">
        <v>200</v>
      </c>
      <c r="E35" s="13">
        <f t="shared" si="8"/>
        <v>760</v>
      </c>
    </row>
    <row r="36" spans="1:5" ht="15.75" customHeight="1">
      <c r="A36" s="15" t="s">
        <v>36</v>
      </c>
      <c r="B36" s="19" t="s">
        <v>12</v>
      </c>
      <c r="C36" s="12">
        <v>3.8</v>
      </c>
      <c r="D36" s="12">
        <v>700</v>
      </c>
      <c r="E36" s="13">
        <f t="shared" ref="E36" si="9">C36*D36</f>
        <v>2660</v>
      </c>
    </row>
    <row r="37" spans="1:5" ht="15.75" customHeight="1">
      <c r="A37" s="15" t="s">
        <v>28</v>
      </c>
      <c r="B37" s="19" t="s">
        <v>12</v>
      </c>
      <c r="C37" s="12">
        <v>3.8</v>
      </c>
      <c r="D37" s="12">
        <v>800</v>
      </c>
      <c r="E37" s="13">
        <f t="shared" si="8"/>
        <v>3040</v>
      </c>
    </row>
    <row r="38" spans="1:5" ht="15.75" customHeight="1">
      <c r="A38" s="15" t="s">
        <v>45</v>
      </c>
      <c r="B38" s="19" t="s">
        <v>12</v>
      </c>
      <c r="C38" s="12">
        <v>3.8</v>
      </c>
      <c r="D38" s="12">
        <v>50</v>
      </c>
      <c r="E38" s="13">
        <f t="shared" ref="E38:E39" si="10">C38*D38</f>
        <v>190</v>
      </c>
    </row>
    <row r="39" spans="1:5" ht="15.75" customHeight="1" thickBot="1">
      <c r="A39" s="15" t="s">
        <v>30</v>
      </c>
      <c r="B39" s="20" t="s">
        <v>12</v>
      </c>
      <c r="C39" s="21">
        <v>3.8</v>
      </c>
      <c r="D39" s="21">
        <v>200</v>
      </c>
      <c r="E39" s="22">
        <f t="shared" si="10"/>
        <v>760</v>
      </c>
    </row>
    <row r="40" spans="1:5" ht="15.75" customHeight="1" thickBot="1">
      <c r="A40" s="28" t="s">
        <v>26</v>
      </c>
      <c r="B40" s="69" t="s">
        <v>46</v>
      </c>
      <c r="C40" s="70"/>
      <c r="D40" s="70"/>
      <c r="E40" s="71"/>
    </row>
    <row r="41" spans="1:5" ht="15.75" customHeight="1">
      <c r="A41" s="15" t="s">
        <v>47</v>
      </c>
      <c r="B41" s="29" t="s">
        <v>13</v>
      </c>
      <c r="C41" s="30">
        <v>1</v>
      </c>
      <c r="D41" s="30">
        <v>500</v>
      </c>
      <c r="E41" s="31">
        <f t="shared" ref="E41:E45" si="11">C41*D41</f>
        <v>500</v>
      </c>
    </row>
    <row r="42" spans="1:5" ht="17.25" customHeight="1">
      <c r="A42" s="16" t="s">
        <v>25</v>
      </c>
      <c r="B42" s="19" t="s">
        <v>13</v>
      </c>
      <c r="C42" s="12">
        <v>1</v>
      </c>
      <c r="D42" s="12">
        <v>2500</v>
      </c>
      <c r="E42" s="13">
        <f t="shared" si="11"/>
        <v>2500</v>
      </c>
    </row>
    <row r="43" spans="1:5" ht="15.75" customHeight="1">
      <c r="A43" s="15" t="s">
        <v>48</v>
      </c>
      <c r="B43" s="19" t="s">
        <v>13</v>
      </c>
      <c r="C43" s="12">
        <v>1</v>
      </c>
      <c r="D43" s="12">
        <v>500</v>
      </c>
      <c r="E43" s="13">
        <f t="shared" si="11"/>
        <v>500</v>
      </c>
    </row>
    <row r="44" spans="1:5" ht="15.75" customHeight="1">
      <c r="A44" s="15" t="s">
        <v>49</v>
      </c>
      <c r="B44" s="19" t="s">
        <v>13</v>
      </c>
      <c r="C44" s="12">
        <v>1</v>
      </c>
      <c r="D44" s="12">
        <v>800</v>
      </c>
      <c r="E44" s="13">
        <f t="shared" si="11"/>
        <v>800</v>
      </c>
    </row>
    <row r="45" spans="1:5" ht="15.75" customHeight="1">
      <c r="A45" s="15" t="s">
        <v>24</v>
      </c>
      <c r="B45" s="19" t="s">
        <v>13</v>
      </c>
      <c r="C45" s="12">
        <v>1</v>
      </c>
      <c r="D45" s="12">
        <v>2000</v>
      </c>
      <c r="E45" s="13">
        <f t="shared" si="11"/>
        <v>2000</v>
      </c>
    </row>
    <row r="46" spans="1:5" ht="15.75" customHeight="1" thickBot="1">
      <c r="A46" s="26" t="s">
        <v>50</v>
      </c>
      <c r="B46" s="23" t="s">
        <v>18</v>
      </c>
      <c r="C46" s="24">
        <v>2.93</v>
      </c>
      <c r="D46" s="24">
        <v>300</v>
      </c>
      <c r="E46" s="25">
        <f t="shared" si="8"/>
        <v>879</v>
      </c>
    </row>
    <row r="47" spans="1:5" ht="15.75" customHeight="1" thickBot="1">
      <c r="A47" s="37"/>
      <c r="B47" s="33"/>
      <c r="C47" s="34"/>
      <c r="D47" s="35"/>
      <c r="E47" s="46">
        <f>SUM(E41:E46,E21:E39)</f>
        <v>80246.5</v>
      </c>
    </row>
    <row r="48" spans="1:5" ht="18.75" customHeight="1" thickBot="1">
      <c r="A48" s="60" t="s">
        <v>31</v>
      </c>
      <c r="B48" s="63"/>
      <c r="C48" s="63"/>
      <c r="D48" s="63"/>
      <c r="E48" s="62"/>
    </row>
    <row r="49" spans="1:5" ht="15.75" customHeight="1">
      <c r="A49" s="28" t="s">
        <v>51</v>
      </c>
      <c r="B49" s="29" t="s">
        <v>13</v>
      </c>
      <c r="C49" s="30">
        <v>3</v>
      </c>
      <c r="D49" s="31">
        <v>2900</v>
      </c>
      <c r="E49" s="45">
        <f t="shared" si="8"/>
        <v>8700</v>
      </c>
    </row>
    <row r="50" spans="1:5" ht="15.75" customHeight="1">
      <c r="A50" s="15" t="s">
        <v>14</v>
      </c>
      <c r="B50" s="19" t="s">
        <v>13</v>
      </c>
      <c r="C50" s="12">
        <v>2</v>
      </c>
      <c r="D50" s="13">
        <v>3500</v>
      </c>
      <c r="E50" s="44">
        <f t="shared" ref="E50" si="12">C50*D50</f>
        <v>7000</v>
      </c>
    </row>
    <row r="51" spans="1:5" ht="15.75" customHeight="1">
      <c r="A51" s="15" t="s">
        <v>57</v>
      </c>
      <c r="B51" s="19" t="s">
        <v>13</v>
      </c>
      <c r="C51" s="12">
        <v>1</v>
      </c>
      <c r="D51" s="13">
        <v>4900</v>
      </c>
      <c r="E51" s="44">
        <f t="shared" si="8"/>
        <v>4900</v>
      </c>
    </row>
    <row r="52" spans="1:5" ht="17.25" customHeight="1">
      <c r="A52" s="16" t="s">
        <v>52</v>
      </c>
      <c r="B52" s="19" t="s">
        <v>13</v>
      </c>
      <c r="C52" s="12">
        <v>1</v>
      </c>
      <c r="D52" s="13">
        <v>2000</v>
      </c>
      <c r="E52" s="44">
        <f t="shared" si="8"/>
        <v>2000</v>
      </c>
    </row>
    <row r="53" spans="1:5" ht="15.75" customHeight="1">
      <c r="A53" s="48" t="s">
        <v>58</v>
      </c>
      <c r="B53" s="49" t="s">
        <v>13</v>
      </c>
      <c r="C53" s="50">
        <v>1</v>
      </c>
      <c r="D53" s="51">
        <v>3000</v>
      </c>
      <c r="E53" s="52">
        <f t="shared" ref="E53" si="13">C53*D53</f>
        <v>3000</v>
      </c>
    </row>
    <row r="54" spans="1:5" ht="15.75" customHeight="1">
      <c r="A54" s="48" t="s">
        <v>53</v>
      </c>
      <c r="B54" s="49" t="s">
        <v>13</v>
      </c>
      <c r="C54" s="50">
        <v>1</v>
      </c>
      <c r="D54" s="51">
        <v>3500</v>
      </c>
      <c r="E54" s="52">
        <f t="shared" si="8"/>
        <v>3500</v>
      </c>
    </row>
    <row r="55" spans="1:5" ht="15.75" customHeight="1" thickBot="1">
      <c r="A55" s="48" t="s">
        <v>54</v>
      </c>
      <c r="B55" s="49" t="s">
        <v>13</v>
      </c>
      <c r="C55" s="50">
        <v>3</v>
      </c>
      <c r="D55" s="51">
        <v>1500</v>
      </c>
      <c r="E55" s="52">
        <f t="shared" ref="E55" si="14">C55*D55</f>
        <v>4500</v>
      </c>
    </row>
    <row r="56" spans="1:5" ht="15.75" customHeight="1" thickBot="1">
      <c r="A56" s="37"/>
      <c r="B56" s="47"/>
      <c r="C56" s="54"/>
      <c r="D56" s="55"/>
      <c r="E56" s="36">
        <f>SUM(E49:E55)</f>
        <v>33600</v>
      </c>
    </row>
    <row r="57" spans="1:5" ht="16.5" customHeight="1" thickBot="1">
      <c r="A57" s="39" t="s">
        <v>5</v>
      </c>
      <c r="B57" s="40"/>
      <c r="C57" s="41"/>
      <c r="D57" s="42"/>
      <c r="E57" s="43">
        <f>SUM(E56,E47,E19,E13)</f>
        <v>271683.59999999998</v>
      </c>
    </row>
    <row r="58" spans="1:5" ht="23.25" customHeight="1">
      <c r="A58" s="1" t="s">
        <v>9</v>
      </c>
    </row>
    <row r="59" spans="1:5" ht="16.5" customHeight="1">
      <c r="A59" s="6" t="s">
        <v>61</v>
      </c>
    </row>
    <row r="60" spans="1:5" ht="16.5" customHeight="1">
      <c r="A60" s="7"/>
    </row>
    <row r="61" spans="1:5" ht="16.5" customHeight="1">
      <c r="A61" s="8" t="s">
        <v>11</v>
      </c>
      <c r="C61" s="9" t="s">
        <v>10</v>
      </c>
    </row>
    <row r="62" spans="1:5" ht="16.5" customHeight="1">
      <c r="A62" s="8"/>
    </row>
    <row r="63" spans="1:5" ht="15.75" customHeight="1">
      <c r="A63" s="8"/>
    </row>
    <row r="64" spans="1:5" ht="16.5" customHeight="1"/>
    <row r="65" ht="16.5" customHeight="1"/>
    <row r="66" ht="14.25" customHeight="1"/>
    <row r="67" ht="13.5" customHeight="1"/>
    <row r="68" ht="15.75" customHeight="1"/>
    <row r="69" ht="16.5" customHeight="1"/>
    <row r="70" ht="15.7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5.75" customHeight="1"/>
    <row r="78" ht="19.5" customHeight="1"/>
    <row r="79" ht="15.75" customHeight="1"/>
  </sheetData>
  <mergeCells count="5">
    <mergeCell ref="A8:E8"/>
    <mergeCell ref="A14:E14"/>
    <mergeCell ref="A20:E20"/>
    <mergeCell ref="A48:E48"/>
    <mergeCell ref="B40:E40"/>
  </mergeCells>
  <pageMargins left="0.70866141732283472" right="0.70866141732283472" top="0.74803149606299213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2019-03-19T04:05:24Z</dcterms:modified>
</cp:coreProperties>
</file>